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nuscripts\JOVE 2019\R\"/>
    </mc:Choice>
  </mc:AlternateContent>
  <xr:revisionPtr revIDLastSave="0" documentId="10_ncr:100000_{E00E9EFF-B15A-478C-AAB6-9C9D5ECFBB58}" xr6:coauthVersionLast="31" xr6:coauthVersionMax="31" xr10:uidLastSave="{00000000-0000-0000-0000-000000000000}"/>
  <bookViews>
    <workbookView xWindow="0" yWindow="0" windowWidth="23955" windowHeight="10965" xr2:uid="{1BB9BA52-A0BC-4237-87D0-820D700C730B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M14" i="1"/>
  <c r="N14" i="1"/>
  <c r="O14" i="1"/>
  <c r="L15" i="1"/>
  <c r="M15" i="1"/>
  <c r="N15" i="1"/>
  <c r="O15" i="1"/>
  <c r="L12" i="1"/>
  <c r="M12" i="1"/>
  <c r="N12" i="1"/>
  <c r="O12" i="1"/>
  <c r="L11" i="1"/>
  <c r="M11" i="1"/>
  <c r="N11" i="1"/>
  <c r="O11" i="1"/>
  <c r="L6" i="1"/>
  <c r="M6" i="1"/>
  <c r="N6" i="1"/>
  <c r="O6" i="1"/>
  <c r="L4" i="1"/>
  <c r="M4" i="1"/>
  <c r="N4" i="1"/>
  <c r="O4" i="1"/>
  <c r="L9" i="1"/>
  <c r="M9" i="1"/>
  <c r="N9" i="1"/>
  <c r="O9" i="1"/>
  <c r="L2" i="1"/>
  <c r="M2" i="1"/>
  <c r="N2" i="1"/>
  <c r="O2" i="1"/>
  <c r="L10" i="1"/>
  <c r="M10" i="1"/>
  <c r="N10" i="1"/>
  <c r="O10" i="1"/>
  <c r="L3" i="1"/>
  <c r="M3" i="1"/>
  <c r="N3" i="1"/>
  <c r="O3" i="1"/>
  <c r="L7" i="1"/>
  <c r="M7" i="1"/>
  <c r="N7" i="1"/>
  <c r="O7" i="1"/>
  <c r="L5" i="1"/>
  <c r="M5" i="1"/>
  <c r="N5" i="1"/>
  <c r="O5" i="1"/>
  <c r="L8" i="1"/>
  <c r="M8" i="1"/>
  <c r="N8" i="1"/>
  <c r="O8" i="1"/>
  <c r="L26" i="1"/>
  <c r="M26" i="1"/>
  <c r="N26" i="1"/>
  <c r="O26" i="1"/>
  <c r="L28" i="1"/>
  <c r="M28" i="1"/>
  <c r="N28" i="1"/>
  <c r="O28" i="1"/>
  <c r="L27" i="1"/>
  <c r="M27" i="1"/>
  <c r="N27" i="1"/>
  <c r="O27" i="1"/>
  <c r="L17" i="1"/>
  <c r="M17" i="1"/>
  <c r="N17" i="1"/>
  <c r="O17" i="1"/>
  <c r="M16" i="1"/>
  <c r="N16" i="1"/>
  <c r="O16" i="1"/>
  <c r="L22" i="1"/>
  <c r="M22" i="1"/>
  <c r="N22" i="1"/>
  <c r="O22" i="1"/>
  <c r="L19" i="1"/>
  <c r="M19" i="1"/>
  <c r="N19" i="1"/>
  <c r="O19" i="1"/>
  <c r="L20" i="1"/>
  <c r="M20" i="1"/>
  <c r="N20" i="1"/>
  <c r="O20" i="1"/>
  <c r="L18" i="1"/>
  <c r="Q18" i="1" s="1"/>
  <c r="M18" i="1"/>
  <c r="N18" i="1"/>
  <c r="O18" i="1"/>
  <c r="L25" i="1"/>
  <c r="Q25" i="1" s="1"/>
  <c r="M25" i="1"/>
  <c r="N25" i="1"/>
  <c r="O25" i="1"/>
  <c r="L23" i="1"/>
  <c r="M23" i="1"/>
  <c r="N23" i="1"/>
  <c r="O23" i="1"/>
  <c r="L21" i="1"/>
  <c r="Q21" i="1" s="1"/>
  <c r="M21" i="1"/>
  <c r="N21" i="1"/>
  <c r="O21" i="1"/>
  <c r="L24" i="1"/>
  <c r="Q24" i="1" s="1"/>
  <c r="M24" i="1"/>
  <c r="N24" i="1"/>
  <c r="O24" i="1"/>
  <c r="M13" i="1"/>
  <c r="N13" i="1"/>
  <c r="O13" i="1"/>
  <c r="L13" i="1"/>
  <c r="Q20" i="1" l="1"/>
  <c r="Q22" i="1"/>
  <c r="Q16" i="1"/>
  <c r="Q13" i="1"/>
  <c r="Q23" i="1"/>
  <c r="Q19" i="1"/>
  <c r="Q17" i="1"/>
  <c r="Q27" i="1"/>
  <c r="Q28" i="1"/>
  <c r="Q26" i="1"/>
  <c r="Q8" i="1"/>
  <c r="Q5" i="1"/>
  <c r="Q7" i="1"/>
  <c r="Q3" i="1"/>
  <c r="Q10" i="1"/>
  <c r="Q2" i="1"/>
  <c r="Q9" i="1"/>
  <c r="Q4" i="1"/>
  <c r="Q6" i="1"/>
  <c r="Q11" i="1"/>
  <c r="Q12" i="1"/>
  <c r="Q15" i="1"/>
  <c r="Q14" i="1"/>
</calcChain>
</file>

<file path=xl/sharedStrings.xml><?xml version="1.0" encoding="utf-8"?>
<sst xmlns="http://schemas.openxmlformats.org/spreadsheetml/2006/main" count="69" uniqueCount="30">
  <si>
    <t>pVal1</t>
  </si>
  <si>
    <t>pVal2</t>
  </si>
  <si>
    <t>pVal3</t>
  </si>
  <si>
    <t>pVal4</t>
  </si>
  <si>
    <t>NMDAR1</t>
  </si>
  <si>
    <t>NMDAR2B</t>
  </si>
  <si>
    <t>PSD95</t>
  </si>
  <si>
    <t>SynGAP</t>
  </si>
  <si>
    <t>mGluR5</t>
  </si>
  <si>
    <t>SAPAP</t>
  </si>
  <si>
    <t>panShank</t>
  </si>
  <si>
    <t>Homer1</t>
  </si>
  <si>
    <t>Shank3</t>
  </si>
  <si>
    <t>SsynGAP</t>
  </si>
  <si>
    <t>NL3</t>
  </si>
  <si>
    <t>Shank1</t>
  </si>
  <si>
    <t>Homer1a</t>
  </si>
  <si>
    <t>SAP97</t>
  </si>
  <si>
    <t>PIKE</t>
  </si>
  <si>
    <t>FC1</t>
  </si>
  <si>
    <t>FC2</t>
  </si>
  <si>
    <t>FC3</t>
  </si>
  <si>
    <t>FC4</t>
  </si>
  <si>
    <t>IP</t>
  </si>
  <si>
    <t>Probe</t>
  </si>
  <si>
    <t>Log2FC1</t>
  </si>
  <si>
    <t>Log2FC2</t>
  </si>
  <si>
    <t>Log2FC3</t>
  </si>
  <si>
    <t>Log2FC4</t>
  </si>
  <si>
    <t>AvgLog2FC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</si>
</sst>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E85E7-6B4F-4AB7-8721-D21FC0FF0D66}">
  <dimension ref="A1:Q28"/>
  <sheetViews>
    <sheetView tabSelected="1" workbookViewId="0">
      <selection activeCell="A2" sqref="A2:Q28"/>
    </sheetView>
  </sheetViews>
  <sheetFormatPr defaultRowHeight="15" x14ac:dyDescent="0.25"/>
  <cols>
    <col min="1" max="2" width="20" customWidth="1"/>
  </cols>
  <sheetData>
    <row r="1" spans="1:17" x14ac:dyDescent="0.25">
      <c r="A1" t="s">
        <v>23</v>
      </c>
      <c r="B1" t="s">
        <v>24</v>
      </c>
      <c r="C1" t="s">
        <v>0</v>
      </c>
      <c r="D1" t="s">
        <v>1</v>
      </c>
      <c r="E1" t="s">
        <v>2</v>
      </c>
      <c r="F1" t="s">
        <v>3</v>
      </c>
      <c r="G1" t="s">
        <v>19</v>
      </c>
      <c r="H1" t="s">
        <v>20</v>
      </c>
      <c r="I1" t="s">
        <v>21</v>
      </c>
      <c r="J1" t="s">
        <v>22</v>
      </c>
      <c r="L1" t="s">
        <v>25</v>
      </c>
      <c r="M1" t="s">
        <v>26</v>
      </c>
      <c r="N1" t="s">
        <v>27</v>
      </c>
      <c r="O1" t="s">
        <v>28</v>
      </c>
      <c r="Q1" t="s">
        <v>29</v>
      </c>
    </row>
    <row r="2" spans="1:17" x14ac:dyDescent="0.25">
      <c r="A2" s="2" t="s">
        <v>11</v>
      </c>
      <c r="B2" s="2" t="s">
        <v>11</v>
      </c>
      <c r="C2" s="1">
        <v>2.8933880000000002E-13</v>
      </c>
      <c r="D2" s="1">
        <v>0.1099849</v>
      </c>
      <c r="E2" s="1">
        <v>2.8209329999999999E-36</v>
      </c>
      <c r="F2" s="1">
        <v>3.3042160000000001E-27</v>
      </c>
      <c r="G2" s="1">
        <v>1.116123</v>
      </c>
      <c r="H2" s="1">
        <v>1.044036</v>
      </c>
      <c r="I2" s="1">
        <v>1.2598290000000001</v>
      </c>
      <c r="J2" s="1">
        <v>1.125394</v>
      </c>
      <c r="L2">
        <f>IF(C2&lt;0.05,LOG(G2,2),"")</f>
        <v>0.15849602511677349</v>
      </c>
      <c r="M2" t="str">
        <f>IF(D2&lt;0.05,LOG(H2,2),"")</f>
        <v/>
      </c>
      <c r="N2">
        <f>IF(E2&lt;0.05,LOG(I2,2),"")</f>
        <v>0.3332279261109683</v>
      </c>
      <c r="O2">
        <f>IF(F2&lt;0.05,LOG(J2,2),"")</f>
        <v>0.17043017684885739</v>
      </c>
      <c r="Q2">
        <f>AVERAGE(L2:O2)</f>
        <v>0.22071804269219975</v>
      </c>
    </row>
    <row r="3" spans="1:17" x14ac:dyDescent="0.25">
      <c r="A3" s="2" t="s">
        <v>11</v>
      </c>
      <c r="B3" s="2" t="s">
        <v>14</v>
      </c>
      <c r="C3" s="1">
        <v>1.767203E-3</v>
      </c>
      <c r="D3" s="1">
        <v>3.281075E-2</v>
      </c>
      <c r="E3" s="1">
        <v>6.3193520000000003E-3</v>
      </c>
      <c r="F3" s="1">
        <v>5.6242030000000004E-3</v>
      </c>
      <c r="G3" s="1">
        <v>0.91320749999999995</v>
      </c>
      <c r="H3" s="1">
        <v>0.96840150000000003</v>
      </c>
      <c r="I3" s="1">
        <v>0.91134749999999998</v>
      </c>
      <c r="J3" s="1">
        <v>0.90740739999999998</v>
      </c>
      <c r="L3">
        <f>IF(C3&lt;0.05,LOG(G3,2),"")</f>
        <v>-0.13098538669534096</v>
      </c>
      <c r="M3">
        <f>IF(D3&lt;0.05,LOG(H3,2),"")</f>
        <v>-4.6322780894497421E-2</v>
      </c>
      <c r="N3">
        <f>IF(E3&lt;0.05,LOG(I3,2),"")</f>
        <v>-0.13392683127291266</v>
      </c>
      <c r="O3">
        <f>IF(F3&lt;0.05,LOG(J3,2),"")</f>
        <v>-0.14017766982536278</v>
      </c>
      <c r="Q3">
        <f>AVERAGE(L3:O3)</f>
        <v>-0.11285316717202847</v>
      </c>
    </row>
    <row r="4" spans="1:17" x14ac:dyDescent="0.25">
      <c r="A4" s="2" t="s">
        <v>11</v>
      </c>
      <c r="B4" s="2" t="s">
        <v>4</v>
      </c>
      <c r="C4" s="1">
        <v>0.66279310000000002</v>
      </c>
      <c r="D4" s="1">
        <v>1.098255E-17</v>
      </c>
      <c r="E4" s="1">
        <v>1.3959649999999999E-36</v>
      </c>
      <c r="F4" s="1">
        <v>1.041246E-50</v>
      </c>
      <c r="G4" s="1">
        <v>0.97890299999999997</v>
      </c>
      <c r="H4" s="1">
        <v>0.63793100000000003</v>
      </c>
      <c r="I4" s="1">
        <v>0.58802180000000004</v>
      </c>
      <c r="J4" s="1">
        <v>0.61152419999999996</v>
      </c>
      <c r="L4" t="str">
        <f>IF(C4&lt;0.05,LOG(G4,2),"")</f>
        <v/>
      </c>
      <c r="M4">
        <f>IF(D4&lt;0.05,LOG(H4,2),"")</f>
        <v>-0.64852770748214017</v>
      </c>
      <c r="N4">
        <f>IF(E4&lt;0.05,LOG(I4,2),"")</f>
        <v>-0.76605845314393661</v>
      </c>
      <c r="O4">
        <f>IF(F4&lt;0.05,LOG(J4,2),"")</f>
        <v>-0.70951850287359564</v>
      </c>
      <c r="Q4">
        <f>AVERAGE(L4:O4)</f>
        <v>-0.70803488783322421</v>
      </c>
    </row>
    <row r="5" spans="1:17" x14ac:dyDescent="0.25">
      <c r="A5" s="2" t="s">
        <v>11</v>
      </c>
      <c r="B5" s="2" t="s">
        <v>10</v>
      </c>
      <c r="C5" s="1">
        <v>4.8267499999999997E-54</v>
      </c>
      <c r="D5" s="1">
        <v>1.001387E-41</v>
      </c>
      <c r="E5" s="1">
        <v>5.6559160000000001E-30</v>
      </c>
      <c r="F5" s="1">
        <v>2.5483009999999998E-31</v>
      </c>
      <c r="G5" s="1">
        <v>0.70131520000000003</v>
      </c>
      <c r="H5" s="1">
        <v>0.74740799999999996</v>
      </c>
      <c r="I5" s="1">
        <v>0.73438769999999998</v>
      </c>
      <c r="J5" s="1">
        <v>0.777115</v>
      </c>
      <c r="L5">
        <f>IF(C5&lt;0.05,LOG(G5,2),"")</f>
        <v>-0.5118650981940045</v>
      </c>
      <c r="M5">
        <f>IF(D5&lt;0.05,LOG(H5,2),"")</f>
        <v>-0.42003208897100835</v>
      </c>
      <c r="N5">
        <f>IF(E5&lt;0.05,LOG(I5,2),"")</f>
        <v>-0.44538619912257738</v>
      </c>
      <c r="O5">
        <f>IF(F5&lt;0.05,LOG(J5,2),"")</f>
        <v>-0.36379998576126027</v>
      </c>
      <c r="Q5">
        <f>AVERAGE(L5:O5)</f>
        <v>-0.43527084301221264</v>
      </c>
    </row>
    <row r="6" spans="1:17" x14ac:dyDescent="0.25">
      <c r="A6" s="2" t="s">
        <v>11</v>
      </c>
      <c r="B6" s="2" t="s">
        <v>6</v>
      </c>
      <c r="C6" s="1">
        <v>1.920902E-28</v>
      </c>
      <c r="D6" s="1">
        <v>3.128438E-22</v>
      </c>
      <c r="E6" s="1">
        <v>5.9093850000000002E-25</v>
      </c>
      <c r="F6" s="1">
        <v>2.4736600000000002E-62</v>
      </c>
      <c r="G6" s="1">
        <v>0.62781189999999998</v>
      </c>
      <c r="H6" s="1">
        <v>0.60866010000000004</v>
      </c>
      <c r="I6" s="1">
        <v>0.44878050000000003</v>
      </c>
      <c r="J6" s="1">
        <v>0.455814</v>
      </c>
      <c r="L6">
        <f>IF(C6&lt;0.05,LOG(G6,2),"")</f>
        <v>-0.6715957198248087</v>
      </c>
      <c r="M6">
        <f>IF(D6&lt;0.05,LOG(H6,2),"")</f>
        <v>-0.71629130015565778</v>
      </c>
      <c r="N6">
        <f>IF(E6&lt;0.05,LOG(I6,2),"")</f>
        <v>-1.1559181042447639</v>
      </c>
      <c r="O6">
        <f>IF(F6&lt;0.05,LOG(J6,2),"")</f>
        <v>-1.1334828582604799</v>
      </c>
      <c r="Q6">
        <f>AVERAGE(L6:O6)</f>
        <v>-0.91932199562142758</v>
      </c>
    </row>
    <row r="7" spans="1:17" x14ac:dyDescent="0.25">
      <c r="A7" s="2" t="s">
        <v>11</v>
      </c>
      <c r="B7" s="2" t="s">
        <v>9</v>
      </c>
      <c r="C7" s="1">
        <v>6.2820439999999997E-8</v>
      </c>
      <c r="D7" s="1">
        <v>1.8865470000000001E-19</v>
      </c>
      <c r="E7" s="1">
        <v>2.6901719999999998E-28</v>
      </c>
      <c r="F7" s="1">
        <v>2.4937939999999999E-32</v>
      </c>
      <c r="G7" s="1">
        <v>0.82822899999999999</v>
      </c>
      <c r="H7" s="1">
        <v>0.76288659999999997</v>
      </c>
      <c r="I7" s="1">
        <v>0.59003399999999995</v>
      </c>
      <c r="J7" s="1">
        <v>0.53128489999999995</v>
      </c>
      <c r="L7">
        <f>IF(C7&lt;0.05,LOG(G7,2),"")</f>
        <v>-0.27189837609202355</v>
      </c>
      <c r="M7">
        <f>IF(D7&lt;0.05,LOG(H7,2),"")</f>
        <v>-0.39045947265900216</v>
      </c>
      <c r="N7">
        <f>IF(E7&lt;0.05,LOG(I7,2),"")</f>
        <v>-0.761130004450015</v>
      </c>
      <c r="O7">
        <f>IF(F7&lt;0.05,LOG(J7,2),"")</f>
        <v>-0.91244238528491128</v>
      </c>
      <c r="Q7">
        <f>AVERAGE(L7:O7)</f>
        <v>-0.58398255962148804</v>
      </c>
    </row>
    <row r="8" spans="1:17" x14ac:dyDescent="0.25">
      <c r="A8" s="2" t="s">
        <v>11</v>
      </c>
      <c r="B8" s="2" t="s">
        <v>15</v>
      </c>
      <c r="C8" s="1">
        <v>1.16434E-58</v>
      </c>
      <c r="D8" s="1">
        <v>1.520924E-31</v>
      </c>
      <c r="E8" s="1">
        <v>1.76787E-48</v>
      </c>
      <c r="F8" s="1">
        <v>3.8115020000000001E-52</v>
      </c>
      <c r="G8" s="1">
        <v>0.51515149999999998</v>
      </c>
      <c r="H8" s="1">
        <v>0.66593250000000004</v>
      </c>
      <c r="I8" s="1">
        <v>0.42047240000000002</v>
      </c>
      <c r="J8" s="1">
        <v>0.42927789999999999</v>
      </c>
      <c r="L8">
        <f>IF(C8&lt;0.05,LOG(G8,2),"")</f>
        <v>-0.95693132054032182</v>
      </c>
      <c r="M8">
        <f>IF(D8&lt;0.05,LOG(H8,2),"")</f>
        <v>-0.58655214409305878</v>
      </c>
      <c r="N8">
        <f>IF(E8&lt;0.05,LOG(I8,2),"")</f>
        <v>-1.2499169904591385</v>
      </c>
      <c r="O8">
        <f>IF(F8&lt;0.05,LOG(J8,2),"")</f>
        <v>-1.220016192730792</v>
      </c>
      <c r="Q8">
        <f>AVERAGE(L8:O8)</f>
        <v>-1.0033541619558277</v>
      </c>
    </row>
    <row r="9" spans="1:17" x14ac:dyDescent="0.25">
      <c r="A9" s="2" t="s">
        <v>11</v>
      </c>
      <c r="B9" s="2" t="s">
        <v>12</v>
      </c>
      <c r="C9" s="1">
        <v>4.9855200000000002E-3</v>
      </c>
      <c r="D9" s="1">
        <v>1.224515E-2</v>
      </c>
      <c r="E9" s="1">
        <v>3.7384899999999999E-2</v>
      </c>
      <c r="F9" s="1">
        <v>6.6803400000000001E-9</v>
      </c>
      <c r="G9" s="1">
        <v>0.87563880000000005</v>
      </c>
      <c r="H9" s="1">
        <v>0.90878380000000003</v>
      </c>
      <c r="I9" s="1">
        <v>0.91842480000000004</v>
      </c>
      <c r="J9" s="1">
        <v>0.83977900000000005</v>
      </c>
      <c r="L9">
        <f>IF(C9&lt;0.05,LOG(G9,2),"")</f>
        <v>-0.19159221240208807</v>
      </c>
      <c r="M9">
        <f>IF(D9&lt;0.05,LOG(H9,2),"")</f>
        <v>-0.13799097732906859</v>
      </c>
      <c r="N9">
        <f>IF(E9&lt;0.05,LOG(I9,2),"")</f>
        <v>-0.12276649560683414</v>
      </c>
      <c r="O9">
        <f>IF(F9&lt;0.05,LOG(J9,2),"")</f>
        <v>-0.25191838313103454</v>
      </c>
      <c r="Q9">
        <f>AVERAGE(L9:O9)</f>
        <v>-0.17606701711725634</v>
      </c>
    </row>
    <row r="10" spans="1:17" x14ac:dyDescent="0.25">
      <c r="A10" s="2" t="s">
        <v>11</v>
      </c>
      <c r="B10" s="2" t="s">
        <v>13</v>
      </c>
      <c r="C10" s="1">
        <v>5.147972E-63</v>
      </c>
      <c r="D10" s="1">
        <v>1.3543090000000001E-31</v>
      </c>
      <c r="E10" s="1">
        <v>1.196439E-40</v>
      </c>
      <c r="F10" s="1">
        <v>9.3464200000000004E-38</v>
      </c>
      <c r="G10" s="1">
        <v>0.52300239999999998</v>
      </c>
      <c r="H10" s="1">
        <v>0.64882229999999996</v>
      </c>
      <c r="I10" s="1">
        <v>0.52002029999999999</v>
      </c>
      <c r="J10" s="1">
        <v>0.53784209999999999</v>
      </c>
      <c r="L10">
        <f>IF(C10&lt;0.05,LOG(G10,2),"")</f>
        <v>-0.93511052803244277</v>
      </c>
      <c r="M10">
        <f>IF(D10&lt;0.05,LOG(H10,2),"")</f>
        <v>-0.62410468910139882</v>
      </c>
      <c r="N10">
        <f>IF(E10&lt;0.05,LOG(I10,2),"")</f>
        <v>-0.94336015213807312</v>
      </c>
      <c r="O10">
        <f>IF(F10&lt;0.05,LOG(J10,2),"")</f>
        <v>-0.89474540720349371</v>
      </c>
      <c r="Q10">
        <f>AVERAGE(L10:O10)</f>
        <v>-0.84933019411885202</v>
      </c>
    </row>
    <row r="11" spans="1:17" x14ac:dyDescent="0.25">
      <c r="A11" s="2" t="s">
        <v>8</v>
      </c>
      <c r="B11" s="2" t="s">
        <v>10</v>
      </c>
      <c r="C11" s="1">
        <v>3.5373330000000001E-2</v>
      </c>
      <c r="D11" s="1">
        <v>2.4928199999999998E-6</v>
      </c>
      <c r="E11" s="1">
        <v>1.8887830000000001E-2</v>
      </c>
      <c r="F11" s="1">
        <v>1.488098E-2</v>
      </c>
      <c r="G11" s="1">
        <v>0.92283459999999995</v>
      </c>
      <c r="H11" s="1">
        <v>0.84960000000000002</v>
      </c>
      <c r="I11" s="1">
        <v>0.92814370000000002</v>
      </c>
      <c r="J11" s="1">
        <v>0.88183160000000005</v>
      </c>
      <c r="L11">
        <f>IF(C11&lt;0.05,LOG(G11,2),"")</f>
        <v>-0.11585599863345314</v>
      </c>
      <c r="M11">
        <f>IF(D11&lt;0.05,LOG(H11,2),"")</f>
        <v>-0.23514432874529573</v>
      </c>
      <c r="N11">
        <f>IF(E11&lt;0.05,LOG(I11,2),"")</f>
        <v>-0.10757990674600566</v>
      </c>
      <c r="O11">
        <f>IF(F11&lt;0.05,LOG(J11,2),"")</f>
        <v>-0.18142491874289907</v>
      </c>
      <c r="Q11">
        <f>AVERAGE(L11:O11)</f>
        <v>-0.1600012882169134</v>
      </c>
    </row>
    <row r="12" spans="1:17" x14ac:dyDescent="0.25">
      <c r="A12" s="2" t="s">
        <v>8</v>
      </c>
      <c r="B12" s="2" t="s">
        <v>9</v>
      </c>
      <c r="C12" s="1">
        <v>0.4444864</v>
      </c>
      <c r="D12" s="1">
        <v>1.274112E-5</v>
      </c>
      <c r="E12" s="1">
        <v>4.1234400000000002E-22</v>
      </c>
      <c r="F12" s="1">
        <v>4.2412079999999997E-14</v>
      </c>
      <c r="G12" s="1">
        <v>0.97489539999999997</v>
      </c>
      <c r="H12" s="1">
        <v>0.88721799999999995</v>
      </c>
      <c r="I12" s="1">
        <v>0.68229669999999998</v>
      </c>
      <c r="J12" s="1">
        <v>0.66970799999999997</v>
      </c>
      <c r="L12" t="str">
        <f>IF(C12&lt;0.05,LOG(G12,2),"")</f>
        <v/>
      </c>
      <c r="M12">
        <f>IF(D12&lt;0.05,LOG(H12,2),"")</f>
        <v>-0.17263945949672527</v>
      </c>
      <c r="N12">
        <f>IF(E12&lt;0.05,LOG(I12,2),"")</f>
        <v>-0.55152885631847781</v>
      </c>
      <c r="O12">
        <f>IF(F12&lt;0.05,LOG(J12,2),"")</f>
        <v>-0.57839589301410188</v>
      </c>
      <c r="Q12">
        <f>AVERAGE(L12:O12)</f>
        <v>-0.43418806960976825</v>
      </c>
    </row>
    <row r="13" spans="1:17" x14ac:dyDescent="0.25">
      <c r="A13" s="2" t="s">
        <v>4</v>
      </c>
      <c r="B13" s="2" t="s">
        <v>4</v>
      </c>
      <c r="C13" s="1">
        <v>1.059059E-9</v>
      </c>
      <c r="D13" s="1">
        <v>2.647007E-29</v>
      </c>
      <c r="E13" s="1">
        <v>4.4496829999999999E-10</v>
      </c>
      <c r="F13" s="1">
        <v>5.3987959999999999E-43</v>
      </c>
      <c r="G13" s="1">
        <v>1.20078</v>
      </c>
      <c r="H13" s="1">
        <v>1.6256280000000001</v>
      </c>
      <c r="I13" s="1">
        <v>1.2428570000000001</v>
      </c>
      <c r="J13" s="1">
        <v>1.531479</v>
      </c>
      <c r="L13">
        <f>IF(C13&lt;0.05,LOG(G13,2),"")</f>
        <v>0.26397185297304659</v>
      </c>
      <c r="M13">
        <f>IF(D13&lt;0.05,LOG(H13,2),"")</f>
        <v>0.70099715657880346</v>
      </c>
      <c r="N13">
        <f>IF(E13&lt;0.05,LOG(I13,2),"")</f>
        <v>0.31366031307673625</v>
      </c>
      <c r="O13">
        <f>IF(F13&lt;0.05,LOG(J13,2),"")</f>
        <v>0.6149255844990158</v>
      </c>
      <c r="Q13">
        <f>AVERAGE(L13:O13)</f>
        <v>0.47338872678190053</v>
      </c>
    </row>
    <row r="14" spans="1:17" x14ac:dyDescent="0.25">
      <c r="A14" s="2" t="s">
        <v>5</v>
      </c>
      <c r="B14" s="2" t="s">
        <v>6</v>
      </c>
      <c r="C14" s="1">
        <v>0.83521880000000004</v>
      </c>
      <c r="D14" s="1">
        <v>5.4323690000000001E-6</v>
      </c>
      <c r="E14" s="1">
        <v>3.1611240000000003E-5</v>
      </c>
      <c r="F14" s="1">
        <v>2.269188E-8</v>
      </c>
      <c r="G14" s="1">
        <v>0.98919749999999995</v>
      </c>
      <c r="H14" s="1">
        <v>1.2305189999999999</v>
      </c>
      <c r="I14" s="1">
        <v>1.231975</v>
      </c>
      <c r="J14" s="1">
        <v>1.1814020000000001</v>
      </c>
      <c r="L14" t="str">
        <f>IF(C14&lt;0.05,LOG(G14,2),"")</f>
        <v/>
      </c>
      <c r="M14">
        <f>IF(D14&lt;0.05,LOG(H14,2),"")</f>
        <v>0.29926693410176347</v>
      </c>
      <c r="N14">
        <f>IF(E14&lt;0.05,LOG(I14,2),"")</f>
        <v>0.30097298026822789</v>
      </c>
      <c r="O14">
        <f>IF(F14&lt;0.05,LOG(J14,2),"")</f>
        <v>0.24049995941932406</v>
      </c>
      <c r="Q14">
        <f>AVERAGE(L14:O14)</f>
        <v>0.28024662459643851</v>
      </c>
    </row>
    <row r="15" spans="1:17" x14ac:dyDescent="0.25">
      <c r="A15" s="2" t="s">
        <v>5</v>
      </c>
      <c r="B15" s="2" t="s">
        <v>7</v>
      </c>
      <c r="C15" s="1">
        <v>4.0988059999999999E-5</v>
      </c>
      <c r="D15" s="1">
        <v>7.4695590000000001E-9</v>
      </c>
      <c r="E15" s="1">
        <v>9.3226659999999996E-21</v>
      </c>
      <c r="F15" s="1">
        <v>7.2329740000000003E-38</v>
      </c>
      <c r="G15" s="1">
        <v>0.90240810000000005</v>
      </c>
      <c r="H15" s="1">
        <v>0.85088920000000001</v>
      </c>
      <c r="I15" s="1">
        <v>0.68235290000000004</v>
      </c>
      <c r="J15" s="1">
        <v>0.50536060000000005</v>
      </c>
      <c r="L15">
        <f>IF(C15&lt;0.05,LOG(G15,2),"")</f>
        <v>-0.14814807748600026</v>
      </c>
      <c r="M15">
        <f>IF(D15&lt;0.05,LOG(H15,2),"")</f>
        <v>-0.23295681376071875</v>
      </c>
      <c r="N15">
        <f>IF(E15&lt;0.05,LOG(I15,2),"")</f>
        <v>-0.55141002806931572</v>
      </c>
      <c r="O15">
        <f>IF(F15&lt;0.05,LOG(J15,2),"")</f>
        <v>-0.98461490468536117</v>
      </c>
      <c r="Q15">
        <f>AVERAGE(L15:O15)</f>
        <v>-0.47928245600034897</v>
      </c>
    </row>
    <row r="16" spans="1:17" x14ac:dyDescent="0.25">
      <c r="A16" s="2" t="s">
        <v>18</v>
      </c>
      <c r="B16" s="2" t="s">
        <v>18</v>
      </c>
      <c r="C16" s="1">
        <v>1.51337E-2</v>
      </c>
      <c r="D16" s="1">
        <v>7.0477150000000001E-53</v>
      </c>
      <c r="E16" s="1">
        <v>1.6573240000000001E-70</v>
      </c>
      <c r="F16" s="1">
        <v>3.1805750000000001E-21</v>
      </c>
      <c r="G16" s="1">
        <v>0.98275559999999995</v>
      </c>
      <c r="H16" s="1">
        <v>1.281898</v>
      </c>
      <c r="I16" s="1">
        <v>1.6653629999999999</v>
      </c>
      <c r="J16" s="1">
        <v>1.3214589999999999</v>
      </c>
      <c r="L16" s="2"/>
      <c r="M16">
        <f>IF(D16&lt;0.05,LOG(H16,2),"")</f>
        <v>0.35828147198119603</v>
      </c>
      <c r="N16">
        <f>IF(E16&lt;0.05,LOG(I16,2),"")</f>
        <v>0.73583667652795248</v>
      </c>
      <c r="O16">
        <f>IF(F16&lt;0.05,LOG(J16,2),"")</f>
        <v>0.4021316641665596</v>
      </c>
      <c r="Q16">
        <f>AVERAGE(L16:O16)</f>
        <v>0.49874993755856933</v>
      </c>
    </row>
    <row r="17" spans="1:17" x14ac:dyDescent="0.25">
      <c r="A17" s="2" t="s">
        <v>17</v>
      </c>
      <c r="B17" s="2" t="s">
        <v>4</v>
      </c>
      <c r="C17" s="1">
        <v>9.6704149999999998E-27</v>
      </c>
      <c r="D17" s="1">
        <v>3.3381010000000003E-2</v>
      </c>
      <c r="E17" s="1">
        <v>7.6836109999999999E-4</v>
      </c>
      <c r="F17" s="1">
        <v>2.896659E-30</v>
      </c>
      <c r="G17" s="1">
        <v>0.70934260000000005</v>
      </c>
      <c r="H17" s="1">
        <v>0.9306122</v>
      </c>
      <c r="I17" s="1">
        <v>0.88256230000000002</v>
      </c>
      <c r="J17" s="1">
        <v>0.70464769999999999</v>
      </c>
      <c r="L17">
        <f>IF(C17&lt;0.05,LOG(G17,2),"")</f>
        <v>-0.49544550276731558</v>
      </c>
      <c r="M17">
        <f>IF(D17&lt;0.05,LOG(H17,2),"")</f>
        <v>-0.10374799444153868</v>
      </c>
      <c r="N17">
        <f>IF(E17&lt;0.05,LOG(I17,2),"")</f>
        <v>-0.18022997318494344</v>
      </c>
      <c r="O17">
        <f>IF(F17&lt;0.05,LOG(J17,2),"")</f>
        <v>-0.50502595581351983</v>
      </c>
      <c r="Q17">
        <f>AVERAGE(L17:O17)</f>
        <v>-0.32111235655182935</v>
      </c>
    </row>
    <row r="18" spans="1:17" x14ac:dyDescent="0.25">
      <c r="A18" s="2" t="s">
        <v>15</v>
      </c>
      <c r="B18" s="2" t="s">
        <v>16</v>
      </c>
      <c r="C18" s="1">
        <v>6.0692880000000005E-38</v>
      </c>
      <c r="D18" s="1">
        <v>1.2552700000000001E-47</v>
      </c>
      <c r="E18" s="1">
        <v>2.356506E-67</v>
      </c>
      <c r="F18" s="1">
        <v>1.5904450000000001E-87</v>
      </c>
      <c r="G18" s="1">
        <v>0.60851759999999999</v>
      </c>
      <c r="H18" s="1">
        <v>0.482962</v>
      </c>
      <c r="I18" s="1">
        <v>0.29384510000000003</v>
      </c>
      <c r="J18" s="1">
        <v>0.28011380000000002</v>
      </c>
      <c r="L18">
        <f>IF(C18&lt;0.05,LOG(G18,2),"")</f>
        <v>-0.71662910464265428</v>
      </c>
      <c r="M18">
        <f>IF(D18&lt;0.05,LOG(H18,2),"")</f>
        <v>-1.0500184142491753</v>
      </c>
      <c r="N18">
        <f>IF(E18&lt;0.05,LOG(I18,2),"")</f>
        <v>-1.7668722539527126</v>
      </c>
      <c r="O18">
        <f>IF(F18&lt;0.05,LOG(J18,2),"")</f>
        <v>-1.8359150343555708</v>
      </c>
      <c r="Q18">
        <f>AVERAGE(L18:O18)</f>
        <v>-1.3423587018000283</v>
      </c>
    </row>
    <row r="19" spans="1:17" x14ac:dyDescent="0.25">
      <c r="A19" s="2" t="s">
        <v>15</v>
      </c>
      <c r="B19" s="2" t="s">
        <v>4</v>
      </c>
      <c r="C19" s="1">
        <v>0.65492309999999998</v>
      </c>
      <c r="D19" s="1">
        <v>4.1765769999999999E-3</v>
      </c>
      <c r="E19" s="1">
        <v>1.333217E-24</v>
      </c>
      <c r="F19" s="1">
        <v>1.1652830000000001E-18</v>
      </c>
      <c r="G19" s="1">
        <v>0.98319330000000005</v>
      </c>
      <c r="H19" s="1">
        <v>0.92</v>
      </c>
      <c r="I19" s="1">
        <v>0.65691489999999997</v>
      </c>
      <c r="J19" s="1">
        <v>0.74566469999999996</v>
      </c>
      <c r="L19" t="str">
        <f>IF(C19&lt;0.05,LOG(G19,2),"")</f>
        <v/>
      </c>
      <c r="M19">
        <f>IF(D19&lt;0.05,LOG(H19,2),"")</f>
        <v>-0.12029423371771177</v>
      </c>
      <c r="N19">
        <f>IF(E19&lt;0.05,LOG(I19,2),"")</f>
        <v>-0.60622160607487041</v>
      </c>
      <c r="O19">
        <f>IF(F19&lt;0.05,LOG(J19,2),"")</f>
        <v>-0.42340104938088186</v>
      </c>
      <c r="Q19">
        <f>AVERAGE(L19:O19)</f>
        <v>-0.38330562972448795</v>
      </c>
    </row>
    <row r="20" spans="1:17" x14ac:dyDescent="0.25">
      <c r="A20" s="2" t="s">
        <v>15</v>
      </c>
      <c r="B20" s="2" t="s">
        <v>5</v>
      </c>
      <c r="C20" s="1">
        <v>0.7865721</v>
      </c>
      <c r="D20" s="1">
        <v>1.5347940000000001E-10</v>
      </c>
      <c r="E20" s="1">
        <v>2.9204300000000001E-16</v>
      </c>
      <c r="F20" s="1">
        <v>6.3517659999999998E-25</v>
      </c>
      <c r="G20" s="1">
        <v>0.97478989999999999</v>
      </c>
      <c r="H20" s="1">
        <v>0.75463619999999998</v>
      </c>
      <c r="I20" s="1">
        <v>0.73417719999999997</v>
      </c>
      <c r="J20" s="1">
        <v>0.72423800000000005</v>
      </c>
      <c r="L20" t="str">
        <f>IF(C20&lt;0.05,LOG(G20,2),"")</f>
        <v/>
      </c>
      <c r="M20">
        <f>IF(D20&lt;0.05,LOG(H20,2),"")</f>
        <v>-0.40614678680423971</v>
      </c>
      <c r="N20">
        <f>IF(E20&lt;0.05,LOG(I20,2),"")</f>
        <v>-0.44579978289839406</v>
      </c>
      <c r="O20">
        <f>IF(F20&lt;0.05,LOG(J20,2),"")</f>
        <v>-0.46546421940813537</v>
      </c>
      <c r="Q20">
        <f>AVERAGE(L20:O20)</f>
        <v>-0.4391369297035897</v>
      </c>
    </row>
    <row r="21" spans="1:17" x14ac:dyDescent="0.25">
      <c r="A21" s="2" t="s">
        <v>15</v>
      </c>
      <c r="B21" s="2" t="s">
        <v>10</v>
      </c>
      <c r="C21" s="1">
        <v>5.5276069999999996E-21</v>
      </c>
      <c r="D21" s="1">
        <v>3.9956380000000001E-79</v>
      </c>
      <c r="E21" s="1">
        <v>3.7387310000000003E-39</v>
      </c>
      <c r="F21" s="1">
        <v>3.0789549999999998E-47</v>
      </c>
      <c r="G21" s="1">
        <v>0.72304020000000002</v>
      </c>
      <c r="H21" s="1">
        <v>0.59041529999999998</v>
      </c>
      <c r="I21" s="1">
        <v>0.69073669999999998</v>
      </c>
      <c r="J21" s="1">
        <v>0.36883890000000003</v>
      </c>
      <c r="L21">
        <f>IF(C21&lt;0.05,LOG(G21,2),"")</f>
        <v>-0.46785223370217649</v>
      </c>
      <c r="M21">
        <f>IF(D21&lt;0.05,LOG(H21,2),"")</f>
        <v>-0.76019798705930974</v>
      </c>
      <c r="N21">
        <f>IF(E21&lt;0.05,LOG(I21,2),"")</f>
        <v>-0.53379221639287688</v>
      </c>
      <c r="O21">
        <f>IF(F21&lt;0.05,LOG(J21,2),"")</f>
        <v>-1.4389372756776937</v>
      </c>
      <c r="Q21">
        <f>AVERAGE(L21:O21)</f>
        <v>-0.80019492820801419</v>
      </c>
    </row>
    <row r="22" spans="1:17" x14ac:dyDescent="0.25">
      <c r="A22" s="2" t="s">
        <v>15</v>
      </c>
      <c r="B22" s="2" t="s">
        <v>6</v>
      </c>
      <c r="C22" s="1">
        <v>4.7657140000000001E-2</v>
      </c>
      <c r="D22" s="1">
        <v>8.8231370000000002E-5</v>
      </c>
      <c r="E22" s="1">
        <v>1.3055559999999999E-28</v>
      </c>
      <c r="F22" s="1">
        <v>2.144244E-46</v>
      </c>
      <c r="G22" s="1">
        <v>0.92307689999999998</v>
      </c>
      <c r="H22" s="1">
        <v>0.82596290000000006</v>
      </c>
      <c r="I22" s="1">
        <v>0.44864860000000001</v>
      </c>
      <c r="J22" s="1">
        <v>0.51361869999999998</v>
      </c>
      <c r="L22">
        <f>IF(C22&lt;0.05,LOG(G22,2),"")</f>
        <v>-0.11547725348731248</v>
      </c>
      <c r="M22">
        <f>IF(D22&lt;0.05,LOG(H22,2),"")</f>
        <v>-0.27585111371246568</v>
      </c>
      <c r="N22">
        <f>IF(E22&lt;0.05,LOG(I22,2),"")</f>
        <v>-1.1563421856062075</v>
      </c>
      <c r="O22">
        <f>IF(F22&lt;0.05,LOG(J22,2),"")</f>
        <v>-0.96123036535132966</v>
      </c>
      <c r="Q22">
        <f>AVERAGE(L22:O22)</f>
        <v>-0.6272252295393288</v>
      </c>
    </row>
    <row r="23" spans="1:17" x14ac:dyDescent="0.25">
      <c r="A23" s="2" t="s">
        <v>15</v>
      </c>
      <c r="B23" s="2" t="s">
        <v>9</v>
      </c>
      <c r="C23" s="1">
        <v>1.5136730000000001E-4</v>
      </c>
      <c r="D23" s="1">
        <v>2.432852E-19</v>
      </c>
      <c r="E23" s="1">
        <v>5.7328400000000004E-44</v>
      </c>
      <c r="F23" s="1">
        <v>3.8750710000000002E-24</v>
      </c>
      <c r="G23" s="1">
        <v>0.85055349999999996</v>
      </c>
      <c r="H23" s="1">
        <v>0.78396739999999998</v>
      </c>
      <c r="I23" s="1">
        <v>0.47201209999999999</v>
      </c>
      <c r="J23" s="1">
        <v>0.49226799999999998</v>
      </c>
      <c r="L23">
        <f>IF(C23&lt;0.05,LOG(G23,2),"")</f>
        <v>-0.23352611031300466</v>
      </c>
      <c r="M23">
        <f>IF(D23&lt;0.05,LOG(H23,2),"")</f>
        <v>-0.35113443140936718</v>
      </c>
      <c r="N23">
        <f>IF(E23&lt;0.05,LOG(I23,2),"")</f>
        <v>-1.0831042514310862</v>
      </c>
      <c r="O23">
        <f>IF(F23&lt;0.05,LOG(J23,2),"")</f>
        <v>-1.022484135005419</v>
      </c>
      <c r="Q23">
        <f>AVERAGE(L23:O23)</f>
        <v>-0.67256223203971932</v>
      </c>
    </row>
    <row r="24" spans="1:17" x14ac:dyDescent="0.25">
      <c r="A24" s="2" t="s">
        <v>15</v>
      </c>
      <c r="B24" s="2" t="s">
        <v>15</v>
      </c>
      <c r="C24" s="1">
        <v>6.119819E-2</v>
      </c>
      <c r="D24" s="1">
        <v>6.6414019999999998E-4</v>
      </c>
      <c r="E24" s="1">
        <v>5.7630929999999998E-15</v>
      </c>
      <c r="F24" s="1">
        <v>3.3308279999999999E-12</v>
      </c>
      <c r="G24" s="1">
        <v>0.92900609999999995</v>
      </c>
      <c r="H24" s="1">
        <v>0.90607729999999997</v>
      </c>
      <c r="I24" s="1">
        <v>0.76524389999999998</v>
      </c>
      <c r="J24" s="1">
        <v>0.74660629999999994</v>
      </c>
      <c r="L24" t="str">
        <f>IF(C24&lt;0.05,LOG(G24,2),"")</f>
        <v/>
      </c>
      <c r="M24">
        <f>IF(D24&lt;0.05,LOG(H24,2),"")</f>
        <v>-0.14229395899833627</v>
      </c>
      <c r="N24">
        <f>IF(E24&lt;0.05,LOG(I24,2),"")</f>
        <v>-0.386008455265543</v>
      </c>
      <c r="O24">
        <f>IF(F24&lt;0.05,LOG(J24,2),"")</f>
        <v>-0.42158041247138606</v>
      </c>
      <c r="Q24">
        <f>AVERAGE(L24:O24)</f>
        <v>-0.31662760891175507</v>
      </c>
    </row>
    <row r="25" spans="1:17" x14ac:dyDescent="0.25">
      <c r="A25" s="2" t="s">
        <v>15</v>
      </c>
      <c r="B25" s="2" t="s">
        <v>13</v>
      </c>
      <c r="C25" s="1">
        <v>1.496311E-30</v>
      </c>
      <c r="D25" s="1">
        <v>8.443716E-54</v>
      </c>
      <c r="E25" s="1">
        <v>3.4436959999999998E-41</v>
      </c>
      <c r="F25" s="1">
        <v>1.7436749999999999E-37</v>
      </c>
      <c r="G25" s="1">
        <v>0.51327429999999996</v>
      </c>
      <c r="H25" s="1">
        <v>0.52553499999999997</v>
      </c>
      <c r="I25" s="1">
        <v>0.63251670000000004</v>
      </c>
      <c r="J25" s="1">
        <v>0.20675360000000001</v>
      </c>
      <c r="L25">
        <f>IF(C25&lt;0.05,LOG(G25,2),"")</f>
        <v>-0.9621980692712343</v>
      </c>
      <c r="M25">
        <f>IF(D25&lt;0.05,LOG(H25,2),"")</f>
        <v>-0.92814124574279555</v>
      </c>
      <c r="N25">
        <f>IF(E25&lt;0.05,LOG(I25,2),"")</f>
        <v>-0.66082452387231538</v>
      </c>
      <c r="O25">
        <f>IF(F25&lt;0.05,LOG(J25,2),"")</f>
        <v>-2.2740156450219828</v>
      </c>
      <c r="Q25">
        <f>AVERAGE(L25:O25)</f>
        <v>-1.206294870977082</v>
      </c>
    </row>
    <row r="26" spans="1:17" x14ac:dyDescent="0.25">
      <c r="A26" s="2" t="s">
        <v>7</v>
      </c>
      <c r="B26" s="2" t="s">
        <v>16</v>
      </c>
      <c r="C26" s="1">
        <v>3.133641E-6</v>
      </c>
      <c r="D26" s="1">
        <v>2.4766509999999997E-4</v>
      </c>
      <c r="E26" s="1">
        <v>4.3239020000000001E-8</v>
      </c>
      <c r="F26" s="1">
        <v>1.0469050000000001E-3</v>
      </c>
      <c r="G26" s="1">
        <v>0.90341579999999999</v>
      </c>
      <c r="H26" s="1">
        <v>0.89056599999999997</v>
      </c>
      <c r="I26" s="1">
        <v>0.84815949999999996</v>
      </c>
      <c r="J26" s="1">
        <v>0.91296630000000001</v>
      </c>
      <c r="L26">
        <f>IF(C26&lt;0.05,LOG(G26,2),"")</f>
        <v>-0.14653794934049705</v>
      </c>
      <c r="M26">
        <f>IF(D26&lt;0.05,LOG(H26,2),"")</f>
        <v>-0.1672055612198674</v>
      </c>
      <c r="N26">
        <f>IF(E26&lt;0.05,LOG(I26,2),"")</f>
        <v>-0.23759249964948143</v>
      </c>
      <c r="O26">
        <f>IF(F26&lt;0.05,LOG(J26,2),"")</f>
        <v>-0.13136648738344175</v>
      </c>
      <c r="Q26">
        <f>AVERAGE(L26:O26)</f>
        <v>-0.1706756243983219</v>
      </c>
    </row>
    <row r="27" spans="1:17" x14ac:dyDescent="0.25">
      <c r="A27" s="2" t="s">
        <v>7</v>
      </c>
      <c r="B27" s="2" t="s">
        <v>10</v>
      </c>
      <c r="C27" s="1">
        <v>1.0028059999999999E-6</v>
      </c>
      <c r="D27" s="1">
        <v>2.7835820000000001E-36</v>
      </c>
      <c r="E27" s="1">
        <v>3.0767860000000001E-13</v>
      </c>
      <c r="F27" s="1">
        <v>1.7443810000000001E-7</v>
      </c>
      <c r="G27" s="1">
        <v>0.89267459999999998</v>
      </c>
      <c r="H27" s="1">
        <v>0.63523569999999996</v>
      </c>
      <c r="I27" s="1">
        <v>0.80674849999999998</v>
      </c>
      <c r="J27" s="1">
        <v>0.79129320000000003</v>
      </c>
      <c r="L27">
        <f>IF(C27&lt;0.05,LOG(G27,2),"")</f>
        <v>-0.16379371855430333</v>
      </c>
      <c r="M27">
        <f>IF(D27&lt;0.05,LOG(H27,2),"")</f>
        <v>-0.65463610122627414</v>
      </c>
      <c r="N27">
        <f>IF(E27&lt;0.05,LOG(I27,2),"")</f>
        <v>-0.30980910459791933</v>
      </c>
      <c r="O27">
        <f>IF(F27&lt;0.05,LOG(J27,2),"")</f>
        <v>-0.33771573544975125</v>
      </c>
      <c r="Q27">
        <f>AVERAGE(L27:O27)</f>
        <v>-0.36648866495706206</v>
      </c>
    </row>
    <row r="28" spans="1:17" x14ac:dyDescent="0.25">
      <c r="A28" s="2" t="s">
        <v>7</v>
      </c>
      <c r="B28" s="2" t="s">
        <v>9</v>
      </c>
      <c r="C28" s="1">
        <v>0.99753789999999998</v>
      </c>
      <c r="D28" s="1">
        <v>1.814319E-3</v>
      </c>
      <c r="E28" s="1">
        <v>1.8683779999999999E-10</v>
      </c>
      <c r="F28" s="1">
        <v>7.4849169999999999E-10</v>
      </c>
      <c r="G28" s="1">
        <v>1.0196080000000001</v>
      </c>
      <c r="H28" s="1">
        <v>0.89041099999999995</v>
      </c>
      <c r="I28" s="1">
        <v>0.74920129999999996</v>
      </c>
      <c r="J28" s="1">
        <v>0.75</v>
      </c>
      <c r="L28" t="str">
        <f>IF(C28&lt;0.05,LOG(G28,2),"")</f>
        <v/>
      </c>
      <c r="M28">
        <f>IF(D28&lt;0.05,LOG(H28,2),"")</f>
        <v>-0.16745667926563937</v>
      </c>
      <c r="N28">
        <f>IF(E28&lt;0.05,LOG(I28,2),"")</f>
        <v>-0.41657469196694069</v>
      </c>
      <c r="O28">
        <f>IF(F28&lt;0.05,LOG(J28,2),"")</f>
        <v>-0.41503749927884381</v>
      </c>
      <c r="Q28">
        <f>AVERAGE(L28:O28)</f>
        <v>-0.33302295683714128</v>
      </c>
    </row>
  </sheetData>
  <sortState ref="A2:Q28">
    <sortCondition ref="A2:A28"/>
    <sortCondition ref="B2:B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EP Smith</dc:creator>
  <cp:lastModifiedBy>Stephen EP Smith</cp:lastModifiedBy>
  <dcterms:created xsi:type="dcterms:W3CDTF">2018-12-21T23:18:31Z</dcterms:created>
  <dcterms:modified xsi:type="dcterms:W3CDTF">2018-12-22T00:42:49Z</dcterms:modified>
</cp:coreProperties>
</file>